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6D1ECEF2-4BE6-45B4-BC9F-ECBF9D93BD03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1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L9" i="1" l="1"/>
  <c r="M36" i="2" l="1"/>
  <c r="L36" i="2"/>
  <c r="K36" i="2"/>
  <c r="J36" i="2"/>
  <c r="I36" i="2"/>
  <c r="H36" i="2"/>
  <c r="G36" i="2"/>
  <c r="F36" i="2"/>
  <c r="M35" i="2"/>
  <c r="L35" i="2"/>
  <c r="K35" i="2"/>
  <c r="K34" i="2" s="1"/>
  <c r="J35" i="2"/>
  <c r="I35" i="2"/>
  <c r="H35" i="2"/>
  <c r="G35" i="2"/>
  <c r="G34" i="2" s="1"/>
  <c r="F35" i="2"/>
  <c r="M34" i="2"/>
  <c r="L34" i="2"/>
  <c r="E33" i="2"/>
  <c r="E32" i="2"/>
  <c r="M31" i="2"/>
  <c r="L31" i="2"/>
  <c r="K31" i="2"/>
  <c r="J31" i="2"/>
  <c r="I31" i="2"/>
  <c r="H31" i="2"/>
  <c r="G31" i="2"/>
  <c r="F31" i="2"/>
  <c r="H34" i="2" l="1"/>
  <c r="I34" i="2"/>
  <c r="J34" i="2"/>
  <c r="E31" i="2"/>
  <c r="E36" i="2"/>
  <c r="F34" i="2"/>
  <c r="E35" i="2"/>
  <c r="L8" i="1"/>
  <c r="L7" i="1"/>
  <c r="E34" i="2" l="1"/>
  <c r="G28" i="2"/>
  <c r="H28" i="2"/>
  <c r="I28" i="2"/>
  <c r="J28" i="2"/>
  <c r="K28" i="2"/>
  <c r="L28" i="2"/>
  <c r="L27" i="2" s="1"/>
  <c r="M28" i="2"/>
  <c r="G29" i="2"/>
  <c r="H29" i="2"/>
  <c r="I29" i="2"/>
  <c r="J29" i="2"/>
  <c r="K29" i="2"/>
  <c r="L29" i="2"/>
  <c r="M29" i="2"/>
  <c r="F29" i="2"/>
  <c r="F28" i="2"/>
  <c r="G24" i="2"/>
  <c r="H24" i="2"/>
  <c r="I24" i="2"/>
  <c r="J24" i="2"/>
  <c r="K24" i="2"/>
  <c r="L24" i="2"/>
  <c r="M24" i="2"/>
  <c r="F24" i="2"/>
  <c r="E25" i="2"/>
  <c r="E26" i="2"/>
  <c r="F22" i="2"/>
  <c r="G21" i="2"/>
  <c r="H21" i="2"/>
  <c r="I21" i="2"/>
  <c r="J21" i="2"/>
  <c r="K21" i="2"/>
  <c r="L21" i="2"/>
  <c r="M21" i="2"/>
  <c r="F21" i="2"/>
  <c r="M17" i="2"/>
  <c r="L17" i="2"/>
  <c r="K17" i="2"/>
  <c r="J17" i="2"/>
  <c r="I17" i="2"/>
  <c r="H17" i="2"/>
  <c r="G17" i="2"/>
  <c r="F17" i="2"/>
  <c r="M14" i="2"/>
  <c r="L14" i="2"/>
  <c r="K14" i="2"/>
  <c r="J14" i="2"/>
  <c r="I14" i="2"/>
  <c r="H14" i="2"/>
  <c r="G14" i="2"/>
  <c r="F14" i="2"/>
  <c r="G11" i="2"/>
  <c r="H11" i="2"/>
  <c r="I11" i="2"/>
  <c r="J11" i="2"/>
  <c r="K11" i="2"/>
  <c r="L11" i="2"/>
  <c r="M11" i="2"/>
  <c r="F11" i="2"/>
  <c r="E12" i="2"/>
  <c r="E13" i="2"/>
  <c r="E15" i="2"/>
  <c r="E16" i="2"/>
  <c r="E18" i="2"/>
  <c r="E19" i="2"/>
  <c r="F39" i="2" l="1"/>
  <c r="F42" i="2" s="1"/>
  <c r="K38" i="2"/>
  <c r="K41" i="2" s="1"/>
  <c r="F38" i="2"/>
  <c r="F41" i="2" s="1"/>
  <c r="J27" i="2"/>
  <c r="J38" i="2"/>
  <c r="J41" i="2" s="1"/>
  <c r="M38" i="2"/>
  <c r="M41" i="2" s="1"/>
  <c r="I38" i="2"/>
  <c r="I41" i="2" s="1"/>
  <c r="M27" i="2"/>
  <c r="L38" i="2"/>
  <c r="L41" i="2" s="1"/>
  <c r="H38" i="2"/>
  <c r="H41" i="2" s="1"/>
  <c r="G38" i="2"/>
  <c r="G41" i="2" s="1"/>
  <c r="H27" i="2"/>
  <c r="I27" i="2"/>
  <c r="F27" i="2"/>
  <c r="K27" i="2"/>
  <c r="G27" i="2"/>
  <c r="E28" i="2"/>
  <c r="E21" i="2"/>
  <c r="E14" i="2"/>
  <c r="E17" i="2"/>
  <c r="F40" i="2" l="1"/>
  <c r="E41" i="2"/>
  <c r="E38" i="2"/>
  <c r="K40" i="2"/>
  <c r="G22" i="2"/>
  <c r="G39" i="2" s="1"/>
  <c r="G42" i="2" s="1"/>
  <c r="H22" i="2"/>
  <c r="H39" i="2" s="1"/>
  <c r="H42" i="2" s="1"/>
  <c r="H40" i="2" s="1"/>
  <c r="I22" i="2"/>
  <c r="J22" i="2"/>
  <c r="J39" i="2" s="1"/>
  <c r="J42" i="2" s="1"/>
  <c r="J40" i="2" s="1"/>
  <c r="K22" i="2"/>
  <c r="K39" i="2" s="1"/>
  <c r="K42" i="2" s="1"/>
  <c r="L22" i="2"/>
  <c r="L39" i="2" s="1"/>
  <c r="L42" i="2" s="1"/>
  <c r="L40" i="2" s="1"/>
  <c r="M22" i="2"/>
  <c r="M39" i="2" s="1"/>
  <c r="M42" i="2" s="1"/>
  <c r="M40" i="2" s="1"/>
  <c r="I39" i="2" l="1"/>
  <c r="I42" i="2" s="1"/>
  <c r="I40" i="2" s="1"/>
  <c r="E42" i="2"/>
  <c r="G40" i="2"/>
  <c r="M20" i="2"/>
  <c r="M37" i="2"/>
  <c r="E27" i="2"/>
  <c r="E29" i="2"/>
  <c r="J20" i="2"/>
  <c r="I20" i="2"/>
  <c r="L20" i="2"/>
  <c r="H20" i="2"/>
  <c r="K20" i="2"/>
  <c r="G20" i="2"/>
  <c r="F20" i="2"/>
  <c r="E22" i="2"/>
  <c r="J37" i="2"/>
  <c r="L37" i="2"/>
  <c r="H37" i="2"/>
  <c r="K37" i="2"/>
  <c r="G37" i="2"/>
  <c r="E24" i="2"/>
  <c r="F37" i="2"/>
  <c r="E11" i="2"/>
  <c r="I37" i="2" l="1"/>
  <c r="E20" i="2"/>
  <c r="E37" i="2"/>
  <c r="E39" i="2"/>
  <c r="E40" i="2" l="1"/>
</calcChain>
</file>

<file path=xl/sharedStrings.xml><?xml version="1.0" encoding="utf-8"?>
<sst xmlns="http://schemas.openxmlformats.org/spreadsheetml/2006/main" count="91" uniqueCount="54">
  <si>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</si>
  <si>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</si>
  <si>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</si>
  <si>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</si>
  <si>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</si>
  <si>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</si>
  <si>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</si>
  <si>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</si>
  <si>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</si>
  <si>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</si>
  <si>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</si>
  <si>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</si>
  <si>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</si>
  <si>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</si>
  <si>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</si>
  <si>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</si>
  <si>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</si>
  <si>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</si>
  <si>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</si>
  <si>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</si>
  <si>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</si>
  <si>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</si>
  <si>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</si>
  <si>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1.2.</t>
  </si>
  <si>
    <t>1.3.</t>
  </si>
  <si>
    <t>Итого по задаче 1</t>
  </si>
  <si>
    <t>Всего</t>
  </si>
  <si>
    <t>Итого по основному мероприятию 1</t>
  </si>
  <si>
    <t>2.1.</t>
  </si>
  <si>
    <t>Итого по задаче 2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</si>
  <si>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</si>
  <si>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</si>
  <si>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</si>
  <si>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</si>
  <si>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Цель: Эффективное управление, владение, пользование и распоряжение имуществом, находящимся в  муниципальной собственности сельского поселения Саранпауль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</si>
  <si>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Проведение мероприятий по инвентаризации земель и вовлечение в оборот свободных земельных участков</t>
    </r>
  </si>
  <si>
    <t>Бюджет округа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</si>
  <si>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Проведение мероприятий по обследованию имущества, находящегося в муниципальной собственности</t>
    </r>
  </si>
  <si>
    <t xml:space="preserve">Обследование строительных конструкций объектов недвижимого имущества </t>
  </si>
  <si>
    <t>Проведение обследования на предмет признания аварийными и подлежащих сносу или реконструкции жилых домов, ед.</t>
  </si>
  <si>
    <t>Кол-во разработанных дизайн-проектов по благоустройстваутерритории сельского поселения Саранпауль, ед.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</si>
  <si>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</si>
  <si>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r>
      <t>Задача 3: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Строительство (приобретение) объектов муниципальной собственности</t>
    </r>
  </si>
  <si>
    <t>3.1.</t>
  </si>
  <si>
    <t>Итого по задаче 3</t>
  </si>
  <si>
    <t>МКУ "ХЭС с.п.Саранпауль"</t>
  </si>
  <si>
    <t>Приобретение детской площадки для п.Сосьва</t>
  </si>
  <si>
    <t>Приложение 2
к муниципальной программе 
 «Управление  муниципальным имуществом в сельском поселении Саранпауль»</t>
  </si>
  <si>
    <t>Приложение 1
к муниципальной программе 
 «Управление  муниципальным имуществом в сельском поселении Саранпауль»</t>
  </si>
  <si>
    <t>Разработка дизайн-проекта по благоустройству территорий</t>
  </si>
  <si>
    <t>Обследование земельных участков и сооружений мест погребений в с.п.Саранпауль</t>
  </si>
  <si>
    <t>Количество промежёванных земельных участков, ед.</t>
  </si>
  <si>
    <t>Установка хоккейного корта по ул.Школьная в с.Саранпауль</t>
  </si>
  <si>
    <t>Количество установленных объектов спортивной инфраструктуры и детских площадок,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</si>
</sst>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workbookViewId="0">
      <selection activeCell="C7" sqref="C7"/>
    </sheetView>
  </sheetViews>
  <sheetFormatPr defaultRowHeight="15" x14ac:dyDescent="0.25"/>
  <cols>
    <col min="2" max="2" width="23" customWidth="1"/>
    <col min="3" max="3" width="13.5703125" customWidth="1"/>
    <col min="12" max="12" width="12.7109375" customWidth="1"/>
  </cols>
  <sheetData>
    <row r="1" spans="1:12" ht="141.75" customHeight="1" x14ac:dyDescent="0.25">
      <c r="K1" s="21" t="s">
        <v>48</v>
      </c>
      <c r="L1" s="22"/>
    </row>
    <row r="2" spans="1:12" ht="16.5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x14ac:dyDescent="0.25">
      <c r="A3" s="1"/>
    </row>
    <row r="4" spans="1:12" ht="122.25" customHeight="1" x14ac:dyDescent="0.25">
      <c r="A4" s="23" t="s">
        <v>1</v>
      </c>
      <c r="B4" s="23" t="s">
        <v>2</v>
      </c>
      <c r="C4" s="23" t="s">
        <v>3</v>
      </c>
      <c r="D4" s="23" t="s">
        <v>12</v>
      </c>
      <c r="E4" s="23"/>
      <c r="F4" s="23"/>
      <c r="G4" s="23"/>
      <c r="H4" s="23"/>
      <c r="I4" s="23"/>
      <c r="J4" s="23"/>
      <c r="K4" s="23"/>
      <c r="L4" s="23" t="s">
        <v>4</v>
      </c>
    </row>
    <row r="5" spans="1:12" ht="24" x14ac:dyDescent="0.25">
      <c r="A5" s="24"/>
      <c r="B5" s="24"/>
      <c r="C5" s="25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33</v>
      </c>
      <c r="L5" s="24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/>
      <c r="L6" s="4">
        <v>11</v>
      </c>
    </row>
    <row r="7" spans="1:12" ht="76.5" x14ac:dyDescent="0.25">
      <c r="A7" s="4">
        <v>1</v>
      </c>
      <c r="B7" s="5" t="s">
        <v>39</v>
      </c>
      <c r="C7" s="6">
        <v>19</v>
      </c>
      <c r="D7" s="6">
        <v>7</v>
      </c>
      <c r="E7" s="20">
        <v>14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15</v>
      </c>
      <c r="L7" s="6">
        <f>SUM(D7:K7)</f>
        <v>51</v>
      </c>
    </row>
    <row r="8" spans="1:12" ht="63.75" x14ac:dyDescent="0.25">
      <c r="A8" s="4">
        <v>2</v>
      </c>
      <c r="B8" s="7" t="s">
        <v>40</v>
      </c>
      <c r="C8" s="6"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11">
        <f>SUM(D8:K8)</f>
        <v>1</v>
      </c>
    </row>
    <row r="9" spans="1:12" ht="38.25" x14ac:dyDescent="0.25">
      <c r="A9" s="14">
        <v>3</v>
      </c>
      <c r="B9" s="16" t="s">
        <v>51</v>
      </c>
      <c r="C9" s="13">
        <v>0</v>
      </c>
      <c r="D9" s="13">
        <v>10</v>
      </c>
      <c r="E9" s="13">
        <v>0</v>
      </c>
      <c r="F9" s="13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f t="shared" ref="L9" si="0">SUM(D9:K9)</f>
        <v>10</v>
      </c>
    </row>
    <row r="10" spans="1:12" ht="63.75" x14ac:dyDescent="0.25">
      <c r="A10" s="17">
        <v>4</v>
      </c>
      <c r="B10" s="19" t="s">
        <v>53</v>
      </c>
      <c r="C10" s="13">
        <v>0</v>
      </c>
      <c r="D10" s="13">
        <v>1</v>
      </c>
      <c r="E10" s="13">
        <v>0</v>
      </c>
      <c r="F10" s="13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 t="shared" ref="L10" si="1">SUM(D10:K10)</f>
        <v>1</v>
      </c>
    </row>
  </sheetData>
  <mergeCells count="7">
    <mergeCell ref="K1:L1"/>
    <mergeCell ref="A4:A5"/>
    <mergeCell ref="B4:B5"/>
    <mergeCell ref="C4:C5"/>
    <mergeCell ref="L4:L5"/>
    <mergeCell ref="A2:L2"/>
    <mergeCell ref="D4:K4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"/>
  <sheetViews>
    <sheetView workbookViewId="0">
      <selection activeCell="B20" sqref="B20:B22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83.25" customHeight="1" x14ac:dyDescent="0.25">
      <c r="H1" s="21" t="s">
        <v>47</v>
      </c>
      <c r="I1" s="22"/>
      <c r="J1" s="22"/>
      <c r="K1" s="22"/>
      <c r="L1" s="22"/>
      <c r="M1" s="22"/>
    </row>
    <row r="2" spans="1:13" ht="39.75" customHeight="1" x14ac:dyDescent="0.25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8.75" x14ac:dyDescent="0.25">
      <c r="A3" s="8"/>
    </row>
    <row r="4" spans="1:13" x14ac:dyDescent="0.25">
      <c r="A4" s="29" t="s">
        <v>13</v>
      </c>
      <c r="B4" s="29" t="s">
        <v>14</v>
      </c>
      <c r="C4" s="29" t="s">
        <v>15</v>
      </c>
      <c r="D4" s="29" t="s">
        <v>16</v>
      </c>
      <c r="E4" s="29" t="s">
        <v>31</v>
      </c>
      <c r="F4" s="29"/>
      <c r="G4" s="29"/>
      <c r="H4" s="29"/>
      <c r="I4" s="29"/>
      <c r="J4" s="29"/>
      <c r="K4" s="29"/>
      <c r="L4" s="29"/>
      <c r="M4" s="29"/>
    </row>
    <row r="5" spans="1:13" ht="20.25" customHeight="1" x14ac:dyDescent="0.25">
      <c r="A5" s="24"/>
      <c r="B5" s="24"/>
      <c r="C5" s="24"/>
      <c r="D5" s="24"/>
      <c r="E5" s="29" t="s">
        <v>17</v>
      </c>
      <c r="F5" s="29" t="s">
        <v>18</v>
      </c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4"/>
      <c r="B6" s="24"/>
      <c r="C6" s="24"/>
      <c r="D6" s="24"/>
      <c r="E6" s="24"/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9" t="s">
        <v>33</v>
      </c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17</v>
      </c>
    </row>
    <row r="8" spans="1:13" x14ac:dyDescent="0.25">
      <c r="A8" s="30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0" t="s">
        <v>41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0" t="s">
        <v>35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1.75" customHeight="1" x14ac:dyDescent="0.25">
      <c r="A11" s="29" t="s">
        <v>19</v>
      </c>
      <c r="B11" s="28" t="s">
        <v>52</v>
      </c>
      <c r="C11" s="31" t="s">
        <v>20</v>
      </c>
      <c r="D11" s="6" t="s">
        <v>21</v>
      </c>
      <c r="E11" s="10">
        <f t="shared" ref="E11:E22" si="0">SUM(F11:M11)</f>
        <v>505</v>
      </c>
      <c r="F11" s="10">
        <f>F12+F13</f>
        <v>505</v>
      </c>
      <c r="G11" s="10">
        <f t="shared" ref="G11:M11" si="1">G12+G13</f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</row>
    <row r="12" spans="1:13" ht="24.75" customHeight="1" x14ac:dyDescent="0.25">
      <c r="A12" s="29"/>
      <c r="B12" s="28"/>
      <c r="C12" s="31"/>
      <c r="D12" s="11" t="s">
        <v>36</v>
      </c>
      <c r="E12" s="10">
        <f t="shared" si="0"/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ht="24.75" customHeight="1" x14ac:dyDescent="0.25">
      <c r="A13" s="29"/>
      <c r="B13" s="28"/>
      <c r="C13" s="31"/>
      <c r="D13" s="6" t="s">
        <v>22</v>
      </c>
      <c r="E13" s="10">
        <f t="shared" si="0"/>
        <v>505</v>
      </c>
      <c r="F13" s="10">
        <v>505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x14ac:dyDescent="0.25">
      <c r="A14" s="29" t="s">
        <v>23</v>
      </c>
      <c r="B14" s="28" t="s">
        <v>49</v>
      </c>
      <c r="C14" s="31" t="s">
        <v>20</v>
      </c>
      <c r="D14" s="6" t="s">
        <v>21</v>
      </c>
      <c r="E14" s="10">
        <f t="shared" si="0"/>
        <v>85</v>
      </c>
      <c r="F14" s="10">
        <f>F15+F16</f>
        <v>85</v>
      </c>
      <c r="G14" s="10">
        <f t="shared" ref="G14" si="2">G15+G16</f>
        <v>0</v>
      </c>
      <c r="H14" s="10">
        <f t="shared" ref="H14" si="3">H15+H16</f>
        <v>0</v>
      </c>
      <c r="I14" s="10">
        <f t="shared" ref="I14" si="4">I15+I16</f>
        <v>0</v>
      </c>
      <c r="J14" s="10">
        <f t="shared" ref="J14" si="5">J15+J16</f>
        <v>0</v>
      </c>
      <c r="K14" s="10">
        <f t="shared" ref="K14" si="6">K15+K16</f>
        <v>0</v>
      </c>
      <c r="L14" s="10">
        <f t="shared" ref="L14" si="7">L15+L16</f>
        <v>0</v>
      </c>
      <c r="M14" s="10">
        <f t="shared" ref="M14" si="8">M15+M16</f>
        <v>0</v>
      </c>
    </row>
    <row r="15" spans="1:13" ht="25.5" x14ac:dyDescent="0.25">
      <c r="A15" s="29"/>
      <c r="B15" s="28"/>
      <c r="C15" s="31"/>
      <c r="D15" s="11" t="s">
        <v>36</v>
      </c>
      <c r="E15" s="10">
        <f t="shared" si="0"/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ht="25.5" x14ac:dyDescent="0.25">
      <c r="A16" s="29"/>
      <c r="B16" s="28"/>
      <c r="C16" s="31"/>
      <c r="D16" s="6" t="s">
        <v>22</v>
      </c>
      <c r="E16" s="10">
        <f t="shared" si="0"/>
        <v>85</v>
      </c>
      <c r="F16" s="10">
        <v>85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x14ac:dyDescent="0.25">
      <c r="A17" s="29" t="s">
        <v>24</v>
      </c>
      <c r="B17" s="28" t="s">
        <v>50</v>
      </c>
      <c r="C17" s="31" t="s">
        <v>20</v>
      </c>
      <c r="D17" s="6" t="s">
        <v>21</v>
      </c>
      <c r="E17" s="10">
        <f t="shared" si="0"/>
        <v>300</v>
      </c>
      <c r="F17" s="10">
        <f>F18+F19</f>
        <v>300</v>
      </c>
      <c r="G17" s="10">
        <f t="shared" ref="G17" si="9">G18+G19</f>
        <v>0</v>
      </c>
      <c r="H17" s="10">
        <f t="shared" ref="H17" si="10">H18+H19</f>
        <v>0</v>
      </c>
      <c r="I17" s="10">
        <f t="shared" ref="I17" si="11">I18+I19</f>
        <v>0</v>
      </c>
      <c r="J17" s="10">
        <f t="shared" ref="J17" si="12">J18+J19</f>
        <v>0</v>
      </c>
      <c r="K17" s="10">
        <f t="shared" ref="K17" si="13">K18+K19</f>
        <v>0</v>
      </c>
      <c r="L17" s="10">
        <f t="shared" ref="L17" si="14">L18+L19</f>
        <v>0</v>
      </c>
      <c r="M17" s="10">
        <f t="shared" ref="M17" si="15">M18+M19</f>
        <v>0</v>
      </c>
    </row>
    <row r="18" spans="1:13" ht="25.5" x14ac:dyDescent="0.25">
      <c r="A18" s="29"/>
      <c r="B18" s="28"/>
      <c r="C18" s="31"/>
      <c r="D18" s="11" t="s">
        <v>36</v>
      </c>
      <c r="E18" s="10">
        <f t="shared" si="0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25.5" x14ac:dyDescent="0.25">
      <c r="A19" s="29"/>
      <c r="B19" s="28"/>
      <c r="C19" s="31"/>
      <c r="D19" s="6" t="s">
        <v>22</v>
      </c>
      <c r="E19" s="10">
        <f t="shared" si="0"/>
        <v>300</v>
      </c>
      <c r="F19" s="10">
        <v>300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x14ac:dyDescent="0.25">
      <c r="A20" s="28"/>
      <c r="B20" s="28" t="s">
        <v>25</v>
      </c>
      <c r="C20" s="29"/>
      <c r="D20" s="6" t="s">
        <v>26</v>
      </c>
      <c r="E20" s="10">
        <f t="shared" si="0"/>
        <v>890</v>
      </c>
      <c r="F20" s="10">
        <f>F21+F22</f>
        <v>890</v>
      </c>
      <c r="G20" s="10">
        <f t="shared" ref="G20" si="16">G21+G22</f>
        <v>0</v>
      </c>
      <c r="H20" s="10">
        <f t="shared" ref="H20" si="17">H21+H22</f>
        <v>0</v>
      </c>
      <c r="I20" s="10">
        <f t="shared" ref="I20" si="18">I21+I22</f>
        <v>0</v>
      </c>
      <c r="J20" s="10">
        <f t="shared" ref="J20" si="19">J21+J22</f>
        <v>0</v>
      </c>
      <c r="K20" s="10">
        <f t="shared" ref="K20" si="20">K21+K22</f>
        <v>0</v>
      </c>
      <c r="L20" s="10">
        <f t="shared" ref="L20" si="21">L21+L22</f>
        <v>0</v>
      </c>
      <c r="M20" s="10">
        <f t="shared" ref="M20" si="22">M21+M22</f>
        <v>0</v>
      </c>
    </row>
    <row r="21" spans="1:13" ht="25.5" x14ac:dyDescent="0.25">
      <c r="A21" s="28"/>
      <c r="B21" s="28"/>
      <c r="C21" s="29"/>
      <c r="D21" s="11" t="s">
        <v>36</v>
      </c>
      <c r="E21" s="10">
        <f t="shared" si="0"/>
        <v>0</v>
      </c>
      <c r="F21" s="10">
        <f t="shared" ref="F21:M22" si="23">F12+F15+F18</f>
        <v>0</v>
      </c>
      <c r="G21" s="10">
        <f t="shared" si="23"/>
        <v>0</v>
      </c>
      <c r="H21" s="10">
        <f t="shared" si="23"/>
        <v>0</v>
      </c>
      <c r="I21" s="10">
        <f t="shared" si="23"/>
        <v>0</v>
      </c>
      <c r="J21" s="10">
        <f t="shared" si="23"/>
        <v>0</v>
      </c>
      <c r="K21" s="10">
        <f t="shared" si="23"/>
        <v>0</v>
      </c>
      <c r="L21" s="10">
        <f t="shared" si="23"/>
        <v>0</v>
      </c>
      <c r="M21" s="10">
        <f t="shared" si="23"/>
        <v>0</v>
      </c>
    </row>
    <row r="22" spans="1:13" ht="25.5" x14ac:dyDescent="0.25">
      <c r="A22" s="28"/>
      <c r="B22" s="28"/>
      <c r="C22" s="29"/>
      <c r="D22" s="6" t="s">
        <v>22</v>
      </c>
      <c r="E22" s="10">
        <f t="shared" si="0"/>
        <v>890</v>
      </c>
      <c r="F22" s="10">
        <f t="shared" si="23"/>
        <v>890</v>
      </c>
      <c r="G22" s="10">
        <f t="shared" si="23"/>
        <v>0</v>
      </c>
      <c r="H22" s="10">
        <f t="shared" si="23"/>
        <v>0</v>
      </c>
      <c r="I22" s="10">
        <f t="shared" si="23"/>
        <v>0</v>
      </c>
      <c r="J22" s="10">
        <f t="shared" si="23"/>
        <v>0</v>
      </c>
      <c r="K22" s="10">
        <f t="shared" si="23"/>
        <v>0</v>
      </c>
      <c r="L22" s="10">
        <f t="shared" si="23"/>
        <v>0</v>
      </c>
      <c r="M22" s="10">
        <f t="shared" si="23"/>
        <v>0</v>
      </c>
    </row>
    <row r="23" spans="1:13" x14ac:dyDescent="0.25">
      <c r="A23" s="28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 customHeight="1" x14ac:dyDescent="0.25">
      <c r="A24" s="29" t="s">
        <v>28</v>
      </c>
      <c r="B24" s="28" t="s">
        <v>38</v>
      </c>
      <c r="C24" s="31" t="s">
        <v>20</v>
      </c>
      <c r="D24" s="11" t="s">
        <v>26</v>
      </c>
      <c r="E24" s="10">
        <f t="shared" ref="E24:E39" si="24">SUM(F24:M24)</f>
        <v>2282.6</v>
      </c>
      <c r="F24" s="10">
        <f>F25+F26</f>
        <v>382.6</v>
      </c>
      <c r="G24" s="10">
        <f t="shared" ref="G24:M24" si="25">G25+G26</f>
        <v>300</v>
      </c>
      <c r="H24" s="10">
        <f t="shared" si="25"/>
        <v>300</v>
      </c>
      <c r="I24" s="10">
        <f t="shared" si="25"/>
        <v>300</v>
      </c>
      <c r="J24" s="10">
        <f t="shared" si="25"/>
        <v>300</v>
      </c>
      <c r="K24" s="10">
        <f t="shared" si="25"/>
        <v>100</v>
      </c>
      <c r="L24" s="10">
        <f t="shared" si="25"/>
        <v>100</v>
      </c>
      <c r="M24" s="10">
        <f t="shared" si="25"/>
        <v>500</v>
      </c>
    </row>
    <row r="25" spans="1:13" ht="25.5" x14ac:dyDescent="0.25">
      <c r="A25" s="29"/>
      <c r="B25" s="28"/>
      <c r="C25" s="31"/>
      <c r="D25" s="11" t="s">
        <v>36</v>
      </c>
      <c r="E25" s="10">
        <f t="shared" si="24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25.5" x14ac:dyDescent="0.25">
      <c r="A26" s="29"/>
      <c r="B26" s="28"/>
      <c r="C26" s="31"/>
      <c r="D26" s="11" t="s">
        <v>22</v>
      </c>
      <c r="E26" s="10">
        <f t="shared" si="24"/>
        <v>2282.6</v>
      </c>
      <c r="F26" s="10">
        <v>382.6</v>
      </c>
      <c r="G26" s="10">
        <v>300</v>
      </c>
      <c r="H26" s="10">
        <v>300</v>
      </c>
      <c r="I26" s="10">
        <v>300</v>
      </c>
      <c r="J26" s="10">
        <v>300</v>
      </c>
      <c r="K26" s="10">
        <v>100</v>
      </c>
      <c r="L26" s="10">
        <v>100</v>
      </c>
      <c r="M26" s="10">
        <v>500</v>
      </c>
    </row>
    <row r="27" spans="1:13" x14ac:dyDescent="0.25">
      <c r="A27" s="28"/>
      <c r="B27" s="28" t="s">
        <v>29</v>
      </c>
      <c r="C27" s="29"/>
      <c r="D27" s="11" t="s">
        <v>26</v>
      </c>
      <c r="E27" s="10">
        <f t="shared" si="24"/>
        <v>2282.6</v>
      </c>
      <c r="F27" s="10">
        <f>F28+F29</f>
        <v>382.6</v>
      </c>
      <c r="G27" s="10">
        <f t="shared" ref="G27" si="26">G28+G29</f>
        <v>300</v>
      </c>
      <c r="H27" s="10">
        <f t="shared" ref="H27" si="27">H28+H29</f>
        <v>300</v>
      </c>
      <c r="I27" s="10">
        <f t="shared" ref="I27" si="28">I28+I29</f>
        <v>300</v>
      </c>
      <c r="J27" s="10">
        <f t="shared" ref="J27" si="29">J28+J29</f>
        <v>300</v>
      </c>
      <c r="K27" s="10">
        <f t="shared" ref="K27" si="30">K28+K29</f>
        <v>100</v>
      </c>
      <c r="L27" s="10">
        <f t="shared" ref="L27" si="31">L28+L29</f>
        <v>100</v>
      </c>
      <c r="M27" s="10">
        <f t="shared" ref="M27" si="32">M28+M29</f>
        <v>500</v>
      </c>
    </row>
    <row r="28" spans="1:13" ht="25.5" x14ac:dyDescent="0.25">
      <c r="A28" s="28"/>
      <c r="B28" s="28"/>
      <c r="C28" s="29"/>
      <c r="D28" s="11" t="s">
        <v>36</v>
      </c>
      <c r="E28" s="10">
        <f t="shared" si="24"/>
        <v>0</v>
      </c>
      <c r="F28" s="10">
        <f>F25</f>
        <v>0</v>
      </c>
      <c r="G28" s="10">
        <f t="shared" ref="G28:M28" si="33">G25</f>
        <v>0</v>
      </c>
      <c r="H28" s="10">
        <f t="shared" si="33"/>
        <v>0</v>
      </c>
      <c r="I28" s="10">
        <f t="shared" si="33"/>
        <v>0</v>
      </c>
      <c r="J28" s="10">
        <f t="shared" si="33"/>
        <v>0</v>
      </c>
      <c r="K28" s="10">
        <f t="shared" si="33"/>
        <v>0</v>
      </c>
      <c r="L28" s="10">
        <f t="shared" si="33"/>
        <v>0</v>
      </c>
      <c r="M28" s="10">
        <f t="shared" si="33"/>
        <v>0</v>
      </c>
    </row>
    <row r="29" spans="1:13" ht="25.5" x14ac:dyDescent="0.25">
      <c r="A29" s="28"/>
      <c r="B29" s="28"/>
      <c r="C29" s="29"/>
      <c r="D29" s="11" t="s">
        <v>22</v>
      </c>
      <c r="E29" s="10">
        <f t="shared" si="24"/>
        <v>2282.6</v>
      </c>
      <c r="F29" s="10">
        <f>F26</f>
        <v>382.6</v>
      </c>
      <c r="G29" s="10">
        <f t="shared" ref="G29:M29" si="34">G26</f>
        <v>300</v>
      </c>
      <c r="H29" s="10">
        <f t="shared" si="34"/>
        <v>300</v>
      </c>
      <c r="I29" s="10">
        <f t="shared" si="34"/>
        <v>300</v>
      </c>
      <c r="J29" s="10">
        <f t="shared" si="34"/>
        <v>300</v>
      </c>
      <c r="K29" s="10">
        <f t="shared" si="34"/>
        <v>100</v>
      </c>
      <c r="L29" s="10">
        <f t="shared" si="34"/>
        <v>100</v>
      </c>
      <c r="M29" s="10">
        <f t="shared" si="34"/>
        <v>500</v>
      </c>
    </row>
    <row r="30" spans="1:13" hidden="1" x14ac:dyDescent="0.25">
      <c r="A30" s="28" t="s">
        <v>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idden="1" x14ac:dyDescent="0.25">
      <c r="A31" s="29" t="s">
        <v>43</v>
      </c>
      <c r="B31" s="28" t="s">
        <v>46</v>
      </c>
      <c r="C31" s="31" t="s">
        <v>45</v>
      </c>
      <c r="D31" s="12" t="s">
        <v>26</v>
      </c>
      <c r="E31" s="10">
        <f t="shared" ref="E31:E36" si="35">SUM(F31:M31)</f>
        <v>0</v>
      </c>
      <c r="F31" s="10">
        <f>F32+F33</f>
        <v>0</v>
      </c>
      <c r="G31" s="10">
        <f t="shared" ref="G31:M31" si="36">G32+G33</f>
        <v>0</v>
      </c>
      <c r="H31" s="10">
        <f t="shared" si="36"/>
        <v>0</v>
      </c>
      <c r="I31" s="10">
        <f t="shared" si="36"/>
        <v>0</v>
      </c>
      <c r="J31" s="10">
        <f t="shared" si="36"/>
        <v>0</v>
      </c>
      <c r="K31" s="10">
        <f t="shared" si="36"/>
        <v>0</v>
      </c>
      <c r="L31" s="10">
        <f t="shared" si="36"/>
        <v>0</v>
      </c>
      <c r="M31" s="10">
        <f t="shared" si="36"/>
        <v>0</v>
      </c>
    </row>
    <row r="32" spans="1:13" ht="25.5" hidden="1" x14ac:dyDescent="0.25">
      <c r="A32" s="29"/>
      <c r="B32" s="28"/>
      <c r="C32" s="31"/>
      <c r="D32" s="12" t="s">
        <v>36</v>
      </c>
      <c r="E32" s="10">
        <f t="shared" si="35"/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1:13" ht="25.5" hidden="1" x14ac:dyDescent="0.25">
      <c r="A33" s="29"/>
      <c r="B33" s="28"/>
      <c r="C33" s="31"/>
      <c r="D33" s="12" t="s">
        <v>22</v>
      </c>
      <c r="E33" s="10">
        <f t="shared" si="35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hidden="1" x14ac:dyDescent="0.25">
      <c r="A34" s="28"/>
      <c r="B34" s="28" t="s">
        <v>44</v>
      </c>
      <c r="C34" s="29"/>
      <c r="D34" s="12" t="s">
        <v>26</v>
      </c>
      <c r="E34" s="10">
        <f t="shared" si="35"/>
        <v>0</v>
      </c>
      <c r="F34" s="10">
        <f>F35+F36</f>
        <v>0</v>
      </c>
      <c r="G34" s="10">
        <f t="shared" ref="G34:M34" si="37">G35+G36</f>
        <v>0</v>
      </c>
      <c r="H34" s="10">
        <f t="shared" si="37"/>
        <v>0</v>
      </c>
      <c r="I34" s="10">
        <f t="shared" si="37"/>
        <v>0</v>
      </c>
      <c r="J34" s="10">
        <f t="shared" si="37"/>
        <v>0</v>
      </c>
      <c r="K34" s="10">
        <f t="shared" si="37"/>
        <v>0</v>
      </c>
      <c r="L34" s="10">
        <f t="shared" si="37"/>
        <v>0</v>
      </c>
      <c r="M34" s="10">
        <f t="shared" si="37"/>
        <v>0</v>
      </c>
    </row>
    <row r="35" spans="1:13" ht="25.5" hidden="1" x14ac:dyDescent="0.25">
      <c r="A35" s="28"/>
      <c r="B35" s="28"/>
      <c r="C35" s="29"/>
      <c r="D35" s="12" t="s">
        <v>36</v>
      </c>
      <c r="E35" s="10">
        <f t="shared" si="35"/>
        <v>0</v>
      </c>
      <c r="F35" s="10">
        <f>F32</f>
        <v>0</v>
      </c>
      <c r="G35" s="10">
        <f t="shared" ref="G35:M35" si="38">G32</f>
        <v>0</v>
      </c>
      <c r="H35" s="10">
        <f t="shared" si="38"/>
        <v>0</v>
      </c>
      <c r="I35" s="10">
        <f t="shared" si="38"/>
        <v>0</v>
      </c>
      <c r="J35" s="10">
        <f t="shared" si="38"/>
        <v>0</v>
      </c>
      <c r="K35" s="10">
        <f t="shared" si="38"/>
        <v>0</v>
      </c>
      <c r="L35" s="10">
        <f t="shared" si="38"/>
        <v>0</v>
      </c>
      <c r="M35" s="10">
        <f t="shared" si="38"/>
        <v>0</v>
      </c>
    </row>
    <row r="36" spans="1:13" ht="25.5" hidden="1" x14ac:dyDescent="0.25">
      <c r="A36" s="28"/>
      <c r="B36" s="28"/>
      <c r="C36" s="29"/>
      <c r="D36" s="12" t="s">
        <v>22</v>
      </c>
      <c r="E36" s="10">
        <f t="shared" si="35"/>
        <v>0</v>
      </c>
      <c r="F36" s="10">
        <f>F33</f>
        <v>0</v>
      </c>
      <c r="G36" s="10">
        <f t="shared" ref="G36:M36" si="39">G33</f>
        <v>0</v>
      </c>
      <c r="H36" s="10">
        <f t="shared" si="39"/>
        <v>0</v>
      </c>
      <c r="I36" s="10">
        <f t="shared" si="39"/>
        <v>0</v>
      </c>
      <c r="J36" s="10">
        <f t="shared" si="39"/>
        <v>0</v>
      </c>
      <c r="K36" s="10">
        <f t="shared" si="39"/>
        <v>0</v>
      </c>
      <c r="L36" s="10">
        <f t="shared" si="39"/>
        <v>0</v>
      </c>
      <c r="M36" s="10">
        <f t="shared" si="39"/>
        <v>0</v>
      </c>
    </row>
    <row r="37" spans="1:13" x14ac:dyDescent="0.25">
      <c r="A37" s="28"/>
      <c r="B37" s="28" t="s">
        <v>27</v>
      </c>
      <c r="C37" s="29"/>
      <c r="D37" s="11" t="s">
        <v>26</v>
      </c>
      <c r="E37" s="10">
        <f t="shared" si="24"/>
        <v>3172.6</v>
      </c>
      <c r="F37" s="10">
        <f>F38+F39</f>
        <v>1272.5999999999999</v>
      </c>
      <c r="G37" s="10">
        <f t="shared" ref="G37" si="40">G38+G39</f>
        <v>300</v>
      </c>
      <c r="H37" s="10">
        <f t="shared" ref="H37" si="41">H38+H39</f>
        <v>300</v>
      </c>
      <c r="I37" s="10">
        <f t="shared" ref="I37" si="42">I38+I39</f>
        <v>300</v>
      </c>
      <c r="J37" s="10">
        <f t="shared" ref="J37" si="43">J38+J39</f>
        <v>300</v>
      </c>
      <c r="K37" s="10">
        <f t="shared" ref="K37" si="44">K38+K39</f>
        <v>100</v>
      </c>
      <c r="L37" s="10">
        <f t="shared" ref="L37" si="45">L38+L39</f>
        <v>100</v>
      </c>
      <c r="M37" s="10">
        <f t="shared" ref="M37" si="46">M38+M39</f>
        <v>500</v>
      </c>
    </row>
    <row r="38" spans="1:13" ht="25.5" x14ac:dyDescent="0.25">
      <c r="A38" s="28"/>
      <c r="B38" s="28"/>
      <c r="C38" s="29"/>
      <c r="D38" s="11" t="s">
        <v>36</v>
      </c>
      <c r="E38" s="10">
        <f t="shared" si="24"/>
        <v>0</v>
      </c>
      <c r="F38" s="10">
        <f>F28+F21+F35</f>
        <v>0</v>
      </c>
      <c r="G38" s="10">
        <f t="shared" ref="G38:M38" si="47">G28+G21+G35</f>
        <v>0</v>
      </c>
      <c r="H38" s="10">
        <f t="shared" si="47"/>
        <v>0</v>
      </c>
      <c r="I38" s="10">
        <f t="shared" si="47"/>
        <v>0</v>
      </c>
      <c r="J38" s="10">
        <f t="shared" si="47"/>
        <v>0</v>
      </c>
      <c r="K38" s="10">
        <f t="shared" si="47"/>
        <v>0</v>
      </c>
      <c r="L38" s="10">
        <f t="shared" si="47"/>
        <v>0</v>
      </c>
      <c r="M38" s="10">
        <f t="shared" si="47"/>
        <v>0</v>
      </c>
    </row>
    <row r="39" spans="1:13" ht="25.5" x14ac:dyDescent="0.25">
      <c r="A39" s="28"/>
      <c r="B39" s="28"/>
      <c r="C39" s="29"/>
      <c r="D39" s="11" t="s">
        <v>22</v>
      </c>
      <c r="E39" s="10">
        <f t="shared" si="24"/>
        <v>3172.6</v>
      </c>
      <c r="F39" s="10">
        <f>F29+F22+F36</f>
        <v>1272.5999999999999</v>
      </c>
      <c r="G39" s="10">
        <f t="shared" ref="G39:M39" si="48">G29+G22+G36</f>
        <v>300</v>
      </c>
      <c r="H39" s="10">
        <f t="shared" si="48"/>
        <v>300</v>
      </c>
      <c r="I39" s="10">
        <f t="shared" si="48"/>
        <v>300</v>
      </c>
      <c r="J39" s="10">
        <f t="shared" si="48"/>
        <v>300</v>
      </c>
      <c r="K39" s="10">
        <f t="shared" si="48"/>
        <v>100</v>
      </c>
      <c r="L39" s="10">
        <f t="shared" si="48"/>
        <v>100</v>
      </c>
      <c r="M39" s="10">
        <f t="shared" si="48"/>
        <v>500</v>
      </c>
    </row>
    <row r="40" spans="1:13" x14ac:dyDescent="0.25">
      <c r="A40" s="32" t="s">
        <v>32</v>
      </c>
      <c r="B40" s="33"/>
      <c r="C40" s="29"/>
      <c r="D40" s="11" t="s">
        <v>26</v>
      </c>
      <c r="E40" s="10">
        <f t="shared" ref="E40:E42" si="49">SUM(F40:M40)</f>
        <v>3172.6</v>
      </c>
      <c r="F40" s="10">
        <f>F41+F42</f>
        <v>1272.5999999999999</v>
      </c>
      <c r="G40" s="10">
        <f t="shared" ref="G40:M40" si="50">G41+G42</f>
        <v>300</v>
      </c>
      <c r="H40" s="10">
        <f t="shared" si="50"/>
        <v>300</v>
      </c>
      <c r="I40" s="10">
        <f t="shared" si="50"/>
        <v>300</v>
      </c>
      <c r="J40" s="10">
        <f t="shared" si="50"/>
        <v>300</v>
      </c>
      <c r="K40" s="10">
        <f t="shared" si="50"/>
        <v>100</v>
      </c>
      <c r="L40" s="10">
        <f t="shared" si="50"/>
        <v>100</v>
      </c>
      <c r="M40" s="10">
        <f t="shared" si="50"/>
        <v>500</v>
      </c>
    </row>
    <row r="41" spans="1:13" ht="25.5" x14ac:dyDescent="0.25">
      <c r="A41" s="34"/>
      <c r="B41" s="35"/>
      <c r="C41" s="29"/>
      <c r="D41" s="11" t="s">
        <v>36</v>
      </c>
      <c r="E41" s="10">
        <f t="shared" si="49"/>
        <v>0</v>
      </c>
      <c r="F41" s="10">
        <f>F38</f>
        <v>0</v>
      </c>
      <c r="G41" s="10">
        <f t="shared" ref="G41:M41" si="51">G38</f>
        <v>0</v>
      </c>
      <c r="H41" s="10">
        <f t="shared" si="51"/>
        <v>0</v>
      </c>
      <c r="I41" s="10">
        <f t="shared" si="51"/>
        <v>0</v>
      </c>
      <c r="J41" s="10">
        <f t="shared" si="51"/>
        <v>0</v>
      </c>
      <c r="K41" s="10">
        <f t="shared" si="51"/>
        <v>0</v>
      </c>
      <c r="L41" s="10">
        <f t="shared" si="51"/>
        <v>0</v>
      </c>
      <c r="M41" s="10">
        <f t="shared" si="51"/>
        <v>0</v>
      </c>
    </row>
    <row r="42" spans="1:13" ht="25.5" x14ac:dyDescent="0.25">
      <c r="A42" s="36"/>
      <c r="B42" s="37"/>
      <c r="C42" s="29"/>
      <c r="D42" s="11" t="s">
        <v>22</v>
      </c>
      <c r="E42" s="10">
        <f t="shared" si="49"/>
        <v>3172.6</v>
      </c>
      <c r="F42" s="10">
        <f>F39</f>
        <v>1272.5999999999999</v>
      </c>
      <c r="G42" s="10">
        <f t="shared" ref="G42:M42" si="52">G39</f>
        <v>300</v>
      </c>
      <c r="H42" s="10">
        <f t="shared" si="52"/>
        <v>300</v>
      </c>
      <c r="I42" s="10">
        <f t="shared" si="52"/>
        <v>300</v>
      </c>
      <c r="J42" s="10">
        <f t="shared" si="52"/>
        <v>300</v>
      </c>
      <c r="K42" s="10">
        <f t="shared" si="52"/>
        <v>100</v>
      </c>
      <c r="L42" s="10">
        <f t="shared" si="52"/>
        <v>100</v>
      </c>
      <c r="M42" s="10">
        <f t="shared" si="52"/>
        <v>500</v>
      </c>
    </row>
  </sheetData>
  <mergeCells count="43">
    <mergeCell ref="H1:M1"/>
    <mergeCell ref="A2:M2"/>
    <mergeCell ref="A4:A6"/>
    <mergeCell ref="B4:B6"/>
    <mergeCell ref="C4:C6"/>
    <mergeCell ref="D4:D6"/>
    <mergeCell ref="E5:E6"/>
    <mergeCell ref="E4:M4"/>
    <mergeCell ref="F5:M5"/>
    <mergeCell ref="A37:A39"/>
    <mergeCell ref="B37:B39"/>
    <mergeCell ref="C37:C39"/>
    <mergeCell ref="A40:B42"/>
    <mergeCell ref="C40:C42"/>
    <mergeCell ref="A23:M23"/>
    <mergeCell ref="A24:A26"/>
    <mergeCell ref="B24:B26"/>
    <mergeCell ref="C24:C26"/>
    <mergeCell ref="A27:A29"/>
    <mergeCell ref="B27:B29"/>
    <mergeCell ref="C27:C29"/>
    <mergeCell ref="C14:C16"/>
    <mergeCell ref="A17:A19"/>
    <mergeCell ref="B17:B19"/>
    <mergeCell ref="C17:C19"/>
    <mergeCell ref="A20:A22"/>
    <mergeCell ref="B20:B22"/>
    <mergeCell ref="C20:C22"/>
    <mergeCell ref="A34:A36"/>
    <mergeCell ref="B34:B36"/>
    <mergeCell ref="C34:C36"/>
    <mergeCell ref="A8:M8"/>
    <mergeCell ref="A9:M9"/>
    <mergeCell ref="A10:M10"/>
    <mergeCell ref="A30:M30"/>
    <mergeCell ref="A31:A33"/>
    <mergeCell ref="B31:B33"/>
    <mergeCell ref="C31:C33"/>
    <mergeCell ref="A11:A13"/>
    <mergeCell ref="B11:B13"/>
    <mergeCell ref="C11:C13"/>
    <mergeCell ref="A14:A16"/>
    <mergeCell ref="B14:B16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2021-01-19T10:55:31Z</dcterms:modified>
</cp:coreProperties>
</file>